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01.04.13" sheetId="1" r:id="rId1"/>
    <sheet name="01.05.13 " sheetId="2" r:id="rId2"/>
    <sheet name="01.06.13 " sheetId="3" r:id="rId3"/>
    <sheet name="01.08.13 " sheetId="4" r:id="rId4"/>
    <sheet name="01.10.13  " sheetId="5" r:id="rId5"/>
    <sheet name="30.11.13" sheetId="6" r:id="rId6"/>
    <sheet name="31.12.13 " sheetId="7" r:id="rId7"/>
  </sheets>
  <definedNames/>
  <calcPr fullCalcOnLoad="1"/>
</workbook>
</file>

<file path=xl/sharedStrings.xml><?xml version="1.0" encoding="utf-8"?>
<sst xmlns="http://schemas.openxmlformats.org/spreadsheetml/2006/main" count="153" uniqueCount="37">
  <si>
    <t>Исполнено</t>
  </si>
  <si>
    <t>%</t>
  </si>
  <si>
    <t>Сумма, 
тыс. руб.</t>
  </si>
  <si>
    <t>Утверждено, 
тыс. руб.</t>
  </si>
  <si>
    <t xml:space="preserve"> - Государственная программа города Москвы "Развитие индустрии отдыха и туризма на  2012-2016 годы"</t>
  </si>
  <si>
    <t>Выделено средств, 
тыс. руб.</t>
  </si>
  <si>
    <t xml:space="preserve"> - Государственная программа города Москвы "Безопасный город на  2012-2016 годы"</t>
  </si>
  <si>
    <t xml:space="preserve"> - Непрограммные мероприятия</t>
  </si>
  <si>
    <t>Исполнение бюджета по управе Алтуфьевского района
 города Москвы на 01.04.2013г.</t>
  </si>
  <si>
    <t>Исполнение бюджета по ГКУ "ИС района "Алтуфьевский"
 города Москвы на 01.04.2013г.</t>
  </si>
  <si>
    <t xml:space="preserve"> - Резервные средства на реализацию дополнительных мероприятий по социально- экономическому развитию района в соответствии с постановлением Правительства Москвы № 484-ПП "О дополнительных мероприятиях по социально-экономическому развитию районов города Москвы"</t>
  </si>
  <si>
    <t xml:space="preserve">     в т.ч.:</t>
  </si>
  <si>
    <t xml:space="preserve">  Государственная программа города Москвы "Жилище" 
на 2012-2016 годы</t>
  </si>
  <si>
    <t xml:space="preserve"> - благоустройство территории жилой застройки</t>
  </si>
  <si>
    <t xml:space="preserve"> - содержание дворовых территорий</t>
  </si>
  <si>
    <t xml:space="preserve"> - иные мероприятия по эксплуатации жилищного фонда</t>
  </si>
  <si>
    <t xml:space="preserve">   Государственная программа города Москвы "Столичное образование" </t>
  </si>
  <si>
    <t xml:space="preserve"> - резервные средства на реализацию дополнительных мероприятий по социально- экономическому развитию района в соответствии с постановлением Правительства Москвы № 484-ПП "О дополнительных мероприятиях по социально-экономическому развитию районов города Москвы"</t>
  </si>
  <si>
    <t>Исполнение бюджета по управе Алтуфьевского района
 города Москвы на 01.05.2013г.</t>
  </si>
  <si>
    <t>Исполнение бюджета по ГКУ "ИС района "Алтуфьевский"
 города Москвы на 01.05.2013г.</t>
  </si>
  <si>
    <t>Исполнение бюджета по управе Алтуфьевского района
 города Москвы на 01.06.2013г.</t>
  </si>
  <si>
    <t>Исполнение бюджета по ГКУ "ИС района "Алтуфьевский"
 города Москвы на 01.06.2013г.</t>
  </si>
  <si>
    <t xml:space="preserve"> - Государственная программа города Москвы "Спорт Москвы"</t>
  </si>
  <si>
    <t xml:space="preserve"> - Государственная программа города Москвы "Культура Москвы"</t>
  </si>
  <si>
    <t>Исполнение бюджета по управе Алтуфьевского района
 города Москвы на 01.10.2013г.</t>
  </si>
  <si>
    <t>Исполнение бюджета по ГКУ "ИС района "Алтуфьевский"
 города Москвы на 01.10.2013г.</t>
  </si>
  <si>
    <t>Исполнение бюджета по управе Алтуфьевского района
 города Москвы на 01.08.2013г.</t>
  </si>
  <si>
    <t>Исполнение бюджета по ГКУ "ИС района "Алтуфьевский"
 города Москвы на 13.08.2013г.</t>
  </si>
  <si>
    <t>Уточненный лимит, 
тыс. руб.</t>
  </si>
  <si>
    <t>Исполнение бюджета по управе Алтуфьевского района
 города Москвы на 30.11.2013г.</t>
  </si>
  <si>
    <t>Исполнение бюджета по ГКУ "ИС района "Алтуфьевский"
 города Москвы на 30.11.2013г.</t>
  </si>
  <si>
    <t xml:space="preserve"> - Непрограммные расходные обязательства префектуры</t>
  </si>
  <si>
    <t xml:space="preserve"> - выборочный капитальный ремонт многоквартирных домов</t>
  </si>
  <si>
    <t>Исполнено, 
тыс. руб.</t>
  </si>
  <si>
    <t xml:space="preserve">     в том числе:</t>
  </si>
  <si>
    <t>Исполнение бюджета по управе Алтуфьевского района
 города Москвы на 31.12.2013г.</t>
  </si>
  <si>
    <t>Исполнение бюджета по ГКУ "ИС района "Алтуфьевский"
 города Москвы на 31.12.2013г.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</si>
</sst>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172" fontId="0" fillId="0" borderId="0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173" fontId="0" fillId="33" borderId="0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172" fontId="0" fillId="0" borderId="23" xfId="0" applyNumberFormat="1" applyBorder="1" applyAlignment="1">
      <alignment horizontal="center"/>
    </xf>
    <xf numFmtId="173" fontId="38" fillId="0" borderId="16" xfId="0" applyNumberFormat="1" applyFont="1" applyBorder="1" applyAlignment="1">
      <alignment horizontal="center"/>
    </xf>
    <xf numFmtId="172" fontId="38" fillId="0" borderId="16" xfId="0" applyNumberFormat="1" applyFont="1" applyBorder="1" applyAlignment="1">
      <alignment horizontal="center"/>
    </xf>
    <xf numFmtId="173" fontId="38" fillId="0" borderId="17" xfId="0" applyNumberFormat="1" applyFont="1" applyBorder="1" applyAlignment="1">
      <alignment horizontal="center"/>
    </xf>
    <xf numFmtId="0" fontId="38" fillId="0" borderId="0" xfId="0" applyFont="1" applyAlignment="1">
      <alignment/>
    </xf>
    <xf numFmtId="173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3" fontId="0" fillId="33" borderId="12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4.8515625" style="0" customWidth="1"/>
    <col min="2" max="2" width="11.8515625" style="0" customWidth="1"/>
    <col min="3" max="3" width="11.28125" style="0" customWidth="1"/>
    <col min="4" max="4" width="11.57421875" style="0" customWidth="1"/>
  </cols>
  <sheetData>
    <row r="1" ht="13.5" customHeight="1"/>
    <row r="2" spans="1:4" ht="43.5" customHeight="1">
      <c r="A2" s="50" t="s">
        <v>8</v>
      </c>
      <c r="B2" s="51"/>
      <c r="C2" s="51"/>
      <c r="D2" s="51"/>
    </row>
    <row r="3" spans="1:4" ht="25.5" customHeight="1">
      <c r="A3" s="6" t="s">
        <v>0</v>
      </c>
      <c r="B3" s="19" t="s">
        <v>2</v>
      </c>
      <c r="C3" s="20" t="s">
        <v>1</v>
      </c>
      <c r="D3" s="21" t="s">
        <v>3</v>
      </c>
    </row>
    <row r="4" spans="1:4" ht="13.5" customHeight="1">
      <c r="A4" s="28"/>
      <c r="B4" s="19"/>
      <c r="C4" s="24"/>
      <c r="D4" s="23"/>
    </row>
    <row r="5" spans="1:4" ht="28.5" customHeight="1">
      <c r="A5" s="5" t="s">
        <v>6</v>
      </c>
      <c r="B5" s="10">
        <v>50.5</v>
      </c>
      <c r="C5" s="18">
        <f>B5/D5*100</f>
        <v>100</v>
      </c>
      <c r="D5" s="22">
        <v>50.5</v>
      </c>
    </row>
    <row r="6" spans="1:4" ht="35.25" customHeight="1">
      <c r="A6" s="5" t="s">
        <v>4</v>
      </c>
      <c r="B6" s="12">
        <v>0</v>
      </c>
      <c r="C6" s="18">
        <v>0</v>
      </c>
      <c r="D6" s="11">
        <v>4751.7</v>
      </c>
    </row>
    <row r="7" spans="1:4" ht="28.5" customHeight="1">
      <c r="A7" s="2" t="s">
        <v>7</v>
      </c>
      <c r="B7" s="27">
        <v>135.8</v>
      </c>
      <c r="C7" s="18">
        <f>B7/D7*100</f>
        <v>4.498774266216127</v>
      </c>
      <c r="D7" s="11">
        <v>3018.6</v>
      </c>
    </row>
    <row r="8" spans="1:4" ht="75" customHeight="1">
      <c r="A8" s="5" t="s">
        <v>10</v>
      </c>
      <c r="B8" s="12">
        <v>0</v>
      </c>
      <c r="C8" s="18">
        <f>B8/D8*100</f>
        <v>0</v>
      </c>
      <c r="D8" s="25">
        <v>1848.4</v>
      </c>
    </row>
    <row r="9" spans="1:4" ht="15.75" customHeight="1">
      <c r="A9" s="29"/>
      <c r="B9" s="13"/>
      <c r="C9" s="30"/>
      <c r="D9" s="17"/>
    </row>
    <row r="10" ht="12.75">
      <c r="A10" s="1"/>
    </row>
    <row r="11" spans="1:4" ht="12.75">
      <c r="A11" s="16"/>
      <c r="B11" s="12"/>
      <c r="C11" s="10"/>
      <c r="D11" s="12"/>
    </row>
    <row r="12" spans="1:4" ht="36.75" customHeight="1">
      <c r="A12" s="50" t="s">
        <v>9</v>
      </c>
      <c r="B12" s="51"/>
      <c r="C12" s="51"/>
      <c r="D12" s="51"/>
    </row>
    <row r="13" spans="1:4" ht="36">
      <c r="A13" s="6" t="s">
        <v>0</v>
      </c>
      <c r="B13" s="7" t="s">
        <v>2</v>
      </c>
      <c r="C13" s="8" t="s">
        <v>1</v>
      </c>
      <c r="D13" s="9" t="s">
        <v>5</v>
      </c>
    </row>
    <row r="14" spans="1:4" ht="12.75">
      <c r="A14" s="2"/>
      <c r="B14" s="1"/>
      <c r="C14" s="1"/>
      <c r="D14" s="4"/>
    </row>
    <row r="15" spans="1:4" ht="29.25" customHeight="1">
      <c r="A15" s="5" t="s">
        <v>12</v>
      </c>
      <c r="B15" s="12">
        <f>B17+B18+B19</f>
        <v>9786.8</v>
      </c>
      <c r="C15" s="10">
        <f>B15*100/D15</f>
        <v>13.922806298751087</v>
      </c>
      <c r="D15" s="11">
        <f>D17+D18+D19+D20</f>
        <v>70293.3</v>
      </c>
    </row>
    <row r="16" spans="1:4" ht="12.75" customHeight="1">
      <c r="A16" s="5" t="s">
        <v>11</v>
      </c>
      <c r="B16" s="12"/>
      <c r="C16" s="10"/>
      <c r="D16" s="11"/>
    </row>
    <row r="17" spans="1:4" ht="17.25" customHeight="1">
      <c r="A17" s="5" t="s">
        <v>13</v>
      </c>
      <c r="B17" s="12">
        <v>0</v>
      </c>
      <c r="C17" s="10">
        <f>B17*100/D17</f>
        <v>0</v>
      </c>
      <c r="D17" s="11">
        <v>14245.7</v>
      </c>
    </row>
    <row r="18" spans="1:4" ht="21" customHeight="1">
      <c r="A18" s="5" t="s">
        <v>14</v>
      </c>
      <c r="B18" s="12">
        <v>9768.9</v>
      </c>
      <c r="C18" s="10">
        <f>B18*100/D18</f>
        <v>30.700888760386682</v>
      </c>
      <c r="D18" s="11">
        <v>31819.6</v>
      </c>
    </row>
    <row r="19" spans="1:4" ht="20.25" customHeight="1">
      <c r="A19" s="5" t="s">
        <v>15</v>
      </c>
      <c r="B19" s="12">
        <v>17.9</v>
      </c>
      <c r="C19" s="10">
        <f>B19*100/D19</f>
        <v>0.8178744402814584</v>
      </c>
      <c r="D19" s="11">
        <v>2188.6</v>
      </c>
    </row>
    <row r="20" spans="1:4" ht="72" customHeight="1">
      <c r="A20" s="5" t="s">
        <v>17</v>
      </c>
      <c r="B20" s="12">
        <v>0</v>
      </c>
      <c r="C20" s="10">
        <f>B20*100/D20</f>
        <v>0</v>
      </c>
      <c r="D20" s="11">
        <v>22039.4</v>
      </c>
    </row>
    <row r="21" spans="1:4" ht="36.75" customHeight="1">
      <c r="A21" s="26" t="s">
        <v>16</v>
      </c>
      <c r="B21" s="12">
        <v>0</v>
      </c>
      <c r="C21" s="10">
        <v>0</v>
      </c>
      <c r="D21" s="11">
        <v>16400</v>
      </c>
    </row>
    <row r="22" spans="1:4" ht="12" customHeight="1">
      <c r="A22" s="3"/>
      <c r="B22" s="13"/>
      <c r="C22" s="14"/>
      <c r="D22" s="15"/>
    </row>
    <row r="36" spans="3:4" ht="12.75">
      <c r="C36" s="1"/>
      <c r="D36" s="1"/>
    </row>
    <row r="37" spans="1:4" ht="12.75">
      <c r="A37" s="5"/>
      <c r="B37" s="12"/>
      <c r="C37" s="10"/>
      <c r="D37" s="12"/>
    </row>
  </sheetData>
  <sheetProtection/>
  <mergeCells count="2">
    <mergeCell ref="A2:D2"/>
    <mergeCell ref="A12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4.8515625" style="0" customWidth="1"/>
    <col min="2" max="2" width="11.8515625" style="0" customWidth="1"/>
    <col min="3" max="3" width="11.28125" style="0" customWidth="1"/>
    <col min="4" max="4" width="11.57421875" style="0" customWidth="1"/>
  </cols>
  <sheetData>
    <row r="1" ht="13.5" customHeight="1"/>
    <row r="2" spans="1:4" ht="43.5" customHeight="1">
      <c r="A2" s="50" t="s">
        <v>18</v>
      </c>
      <c r="B2" s="51"/>
      <c r="C2" s="51"/>
      <c r="D2" s="51"/>
    </row>
    <row r="3" spans="1:4" ht="25.5" customHeight="1">
      <c r="A3" s="6" t="s">
        <v>0</v>
      </c>
      <c r="B3" s="19" t="s">
        <v>2</v>
      </c>
      <c r="C3" s="20" t="s">
        <v>1</v>
      </c>
      <c r="D3" s="21" t="s">
        <v>3</v>
      </c>
    </row>
    <row r="4" spans="1:4" ht="13.5" customHeight="1">
      <c r="A4" s="28"/>
      <c r="B4" s="19"/>
      <c r="C4" s="24"/>
      <c r="D4" s="23"/>
    </row>
    <row r="5" spans="1:4" ht="28.5" customHeight="1">
      <c r="A5" s="5" t="s">
        <v>6</v>
      </c>
      <c r="B5" s="10">
        <v>50.5</v>
      </c>
      <c r="C5" s="18">
        <f>B5/D5*100</f>
        <v>100</v>
      </c>
      <c r="D5" s="22">
        <v>50.5</v>
      </c>
    </row>
    <row r="6" spans="1:4" ht="35.25" customHeight="1">
      <c r="A6" s="5" t="s">
        <v>4</v>
      </c>
      <c r="B6" s="12">
        <v>0</v>
      </c>
      <c r="C6" s="18">
        <v>0</v>
      </c>
      <c r="D6" s="11">
        <v>4751.7</v>
      </c>
    </row>
    <row r="7" spans="1:4" ht="28.5" customHeight="1">
      <c r="A7" s="2" t="s">
        <v>7</v>
      </c>
      <c r="B7" s="27">
        <v>341.9</v>
      </c>
      <c r="C7" s="18">
        <f>B7/D7*100</f>
        <v>11.326442721791558</v>
      </c>
      <c r="D7" s="11">
        <v>3018.6</v>
      </c>
    </row>
    <row r="8" spans="1:4" ht="75" customHeight="1">
      <c r="A8" s="5" t="s">
        <v>10</v>
      </c>
      <c r="B8" s="12">
        <v>0</v>
      </c>
      <c r="C8" s="18">
        <f>B8/D8*100</f>
        <v>0</v>
      </c>
      <c r="D8" s="25">
        <v>1848.4</v>
      </c>
    </row>
    <row r="9" spans="1:4" ht="15.75" customHeight="1">
      <c r="A9" s="29"/>
      <c r="B9" s="13"/>
      <c r="C9" s="30"/>
      <c r="D9" s="17"/>
    </row>
    <row r="10" ht="12.75">
      <c r="A10" s="1"/>
    </row>
    <row r="11" spans="1:4" ht="12.75">
      <c r="A11" s="16"/>
      <c r="B11" s="12"/>
      <c r="C11" s="10"/>
      <c r="D11" s="12"/>
    </row>
    <row r="12" spans="1:4" ht="36.75" customHeight="1">
      <c r="A12" s="50" t="s">
        <v>19</v>
      </c>
      <c r="B12" s="51"/>
      <c r="C12" s="51"/>
      <c r="D12" s="51"/>
    </row>
    <row r="13" spans="1:4" ht="36">
      <c r="A13" s="6" t="s">
        <v>0</v>
      </c>
      <c r="B13" s="7" t="s">
        <v>2</v>
      </c>
      <c r="C13" s="8" t="s">
        <v>1</v>
      </c>
      <c r="D13" s="9" t="s">
        <v>5</v>
      </c>
    </row>
    <row r="14" spans="1:4" ht="12.75">
      <c r="A14" s="2"/>
      <c r="B14" s="1"/>
      <c r="C14" s="1"/>
      <c r="D14" s="4"/>
    </row>
    <row r="15" spans="1:4" ht="29.25" customHeight="1">
      <c r="A15" s="5" t="s">
        <v>12</v>
      </c>
      <c r="B15" s="35">
        <f>B17+B18+B19+B20+B21</f>
        <v>11321.699999999999</v>
      </c>
      <c r="C15" s="36">
        <f>B15*100/D15</f>
        <v>17.11007136185994</v>
      </c>
      <c r="D15" s="37">
        <f>D17+D18+D19+D20</f>
        <v>66169.8</v>
      </c>
    </row>
    <row r="16" spans="1:4" ht="12.75" customHeight="1">
      <c r="A16" s="5" t="s">
        <v>11</v>
      </c>
      <c r="B16" s="35"/>
      <c r="C16" s="36"/>
      <c r="D16" s="37"/>
    </row>
    <row r="17" spans="1:4" ht="17.25" customHeight="1">
      <c r="A17" s="5" t="s">
        <v>13</v>
      </c>
      <c r="B17" s="35">
        <v>0</v>
      </c>
      <c r="C17" s="36">
        <f>B17*100/D17</f>
        <v>0</v>
      </c>
      <c r="D17" s="37">
        <v>14245.7</v>
      </c>
    </row>
    <row r="18" spans="1:4" ht="21" customHeight="1">
      <c r="A18" s="5" t="s">
        <v>14</v>
      </c>
      <c r="B18" s="35">
        <v>11283.3</v>
      </c>
      <c r="C18" s="36">
        <f>B18*100/D18</f>
        <v>35.46021948735999</v>
      </c>
      <c r="D18" s="37">
        <v>31819.6</v>
      </c>
    </row>
    <row r="19" spans="1:4" ht="20.25" customHeight="1">
      <c r="A19" s="5" t="s">
        <v>15</v>
      </c>
      <c r="B19" s="35">
        <v>38.4</v>
      </c>
      <c r="C19" s="36">
        <f>B19*100/D19</f>
        <v>1.7545462852965368</v>
      </c>
      <c r="D19" s="37">
        <v>2188.6</v>
      </c>
    </row>
    <row r="20" spans="1:4" ht="72" customHeight="1">
      <c r="A20" s="5" t="s">
        <v>17</v>
      </c>
      <c r="B20" s="35">
        <v>0</v>
      </c>
      <c r="C20" s="36">
        <f>B20*100/D20</f>
        <v>0</v>
      </c>
      <c r="D20" s="37">
        <v>17915.9</v>
      </c>
    </row>
    <row r="21" spans="1:4" ht="36.75" customHeight="1">
      <c r="A21" s="26" t="s">
        <v>16</v>
      </c>
      <c r="B21" s="35">
        <v>0</v>
      </c>
      <c r="C21" s="36">
        <v>0</v>
      </c>
      <c r="D21" s="37">
        <v>16400</v>
      </c>
    </row>
    <row r="22" spans="1:4" ht="12" customHeight="1">
      <c r="A22" s="3"/>
      <c r="B22" s="38"/>
      <c r="C22" s="39"/>
      <c r="D22" s="40"/>
    </row>
    <row r="36" spans="3:4" ht="12.75">
      <c r="C36" s="1"/>
      <c r="D36" s="1"/>
    </row>
    <row r="37" spans="1:4" ht="12.75">
      <c r="A37" s="5"/>
      <c r="B37" s="12"/>
      <c r="C37" s="10"/>
      <c r="D37" s="12"/>
    </row>
  </sheetData>
  <sheetProtection/>
  <mergeCells count="2">
    <mergeCell ref="A2:D2"/>
    <mergeCell ref="A12:D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4.8515625" style="0" customWidth="1"/>
    <col min="2" max="2" width="11.8515625" style="0" customWidth="1"/>
    <col min="3" max="3" width="11.28125" style="0" customWidth="1"/>
    <col min="4" max="4" width="11.57421875" style="0" customWidth="1"/>
  </cols>
  <sheetData>
    <row r="1" ht="13.5" customHeight="1"/>
    <row r="2" spans="1:4" ht="43.5" customHeight="1">
      <c r="A2" s="50" t="s">
        <v>20</v>
      </c>
      <c r="B2" s="51"/>
      <c r="C2" s="51"/>
      <c r="D2" s="51"/>
    </row>
    <row r="3" spans="1:4" ht="37.5" customHeight="1">
      <c r="A3" s="6" t="s">
        <v>0</v>
      </c>
      <c r="B3" s="19" t="s">
        <v>2</v>
      </c>
      <c r="C3" s="20" t="s">
        <v>1</v>
      </c>
      <c r="D3" s="9" t="s">
        <v>28</v>
      </c>
    </row>
    <row r="4" spans="1:4" ht="13.5" customHeight="1">
      <c r="A4" s="28"/>
      <c r="B4" s="19"/>
      <c r="C4" s="24"/>
      <c r="D4" s="23"/>
    </row>
    <row r="5" spans="1:4" ht="28.5" customHeight="1">
      <c r="A5" s="5" t="s">
        <v>6</v>
      </c>
      <c r="B5" s="10">
        <v>50.5</v>
      </c>
      <c r="C5" s="18">
        <f>B5/D5*100</f>
        <v>100</v>
      </c>
      <c r="D5" s="22">
        <v>50.5</v>
      </c>
    </row>
    <row r="6" spans="1:4" ht="35.25" customHeight="1">
      <c r="A6" s="5" t="s">
        <v>4</v>
      </c>
      <c r="B6" s="12">
        <v>0</v>
      </c>
      <c r="C6" s="18">
        <v>0</v>
      </c>
      <c r="D6" s="11">
        <v>4751.7</v>
      </c>
    </row>
    <row r="7" spans="1:4" ht="35.25" customHeight="1">
      <c r="A7" s="5" t="s">
        <v>22</v>
      </c>
      <c r="B7" s="12">
        <v>0</v>
      </c>
      <c r="C7" s="18">
        <v>0</v>
      </c>
      <c r="D7" s="11">
        <v>2034.5</v>
      </c>
    </row>
    <row r="8" spans="1:4" ht="35.25" customHeight="1">
      <c r="A8" s="5" t="s">
        <v>23</v>
      </c>
      <c r="B8" s="12">
        <v>0</v>
      </c>
      <c r="C8" s="18">
        <v>0</v>
      </c>
      <c r="D8" s="11">
        <v>907.4</v>
      </c>
    </row>
    <row r="9" spans="1:4" ht="28.5" customHeight="1">
      <c r="A9" s="2" t="s">
        <v>7</v>
      </c>
      <c r="B9" s="27">
        <v>826.4</v>
      </c>
      <c r="C9" s="18">
        <f>B9/D9*100</f>
        <v>27.3769297025111</v>
      </c>
      <c r="D9" s="11">
        <v>3018.6</v>
      </c>
    </row>
    <row r="10" spans="1:4" ht="75" customHeight="1">
      <c r="A10" s="5" t="s">
        <v>10</v>
      </c>
      <c r="B10" s="12">
        <v>0</v>
      </c>
      <c r="C10" s="18">
        <f>B10/D10*100</f>
        <v>0</v>
      </c>
      <c r="D10" s="25">
        <v>1848.4</v>
      </c>
    </row>
    <row r="11" spans="1:4" ht="15.75" customHeight="1">
      <c r="A11" s="29"/>
      <c r="B11" s="13"/>
      <c r="C11" s="30"/>
      <c r="D11" s="17"/>
    </row>
    <row r="12" ht="12.75">
      <c r="A12" s="1"/>
    </row>
    <row r="13" spans="1:4" ht="12.75">
      <c r="A13" s="16"/>
      <c r="B13" s="12"/>
      <c r="C13" s="10"/>
      <c r="D13" s="12"/>
    </row>
    <row r="14" spans="1:4" ht="36.75" customHeight="1">
      <c r="A14" s="50" t="s">
        <v>21</v>
      </c>
      <c r="B14" s="51"/>
      <c r="C14" s="51"/>
      <c r="D14" s="51"/>
    </row>
    <row r="15" spans="1:4" ht="36">
      <c r="A15" s="6" t="s">
        <v>0</v>
      </c>
      <c r="B15" s="7" t="s">
        <v>2</v>
      </c>
      <c r="C15" s="8" t="s">
        <v>1</v>
      </c>
      <c r="D15" s="9" t="s">
        <v>28</v>
      </c>
    </row>
    <row r="16" spans="1:4" ht="12.75">
      <c r="A16" s="2"/>
      <c r="B16" s="1"/>
      <c r="C16" s="1"/>
      <c r="D16" s="4"/>
    </row>
    <row r="17" spans="1:4" ht="29.25" customHeight="1">
      <c r="A17" s="5" t="s">
        <v>12</v>
      </c>
      <c r="B17" s="35">
        <f>B19+B20+B22+B23+B21</f>
        <v>18423.4</v>
      </c>
      <c r="C17" s="36">
        <f>B17*100/D17</f>
        <v>27.795563789758276</v>
      </c>
      <c r="D17" s="37">
        <f>D19+D20+D21+D22</f>
        <v>66281.8</v>
      </c>
    </row>
    <row r="18" spans="1:4" ht="12.75" customHeight="1">
      <c r="A18" s="5" t="s">
        <v>11</v>
      </c>
      <c r="B18" s="35"/>
      <c r="C18" s="36"/>
      <c r="D18" s="37"/>
    </row>
    <row r="19" spans="1:4" ht="17.25" customHeight="1">
      <c r="A19" s="5" t="s">
        <v>13</v>
      </c>
      <c r="B19" s="35">
        <v>1682.7</v>
      </c>
      <c r="C19" s="36">
        <f>B19*100/D19</f>
        <v>11.719843707557617</v>
      </c>
      <c r="D19" s="37">
        <v>14357.7</v>
      </c>
    </row>
    <row r="20" spans="1:4" ht="21" customHeight="1">
      <c r="A20" s="5" t="s">
        <v>14</v>
      </c>
      <c r="B20" s="35">
        <v>12799.8</v>
      </c>
      <c r="C20" s="36">
        <f>B20*100/D20</f>
        <v>40.22614992017499</v>
      </c>
      <c r="D20" s="37">
        <v>31819.6</v>
      </c>
    </row>
    <row r="21" spans="1:4" ht="20.25" customHeight="1">
      <c r="A21" s="5" t="s">
        <v>15</v>
      </c>
      <c r="B21" s="35">
        <v>0</v>
      </c>
      <c r="C21" s="36">
        <f>B21*100/D21</f>
        <v>0</v>
      </c>
      <c r="D21" s="37">
        <v>2188.6</v>
      </c>
    </row>
    <row r="22" spans="1:4" ht="72" customHeight="1">
      <c r="A22" s="5" t="s">
        <v>17</v>
      </c>
      <c r="B22" s="35">
        <v>3940.9</v>
      </c>
      <c r="C22" s="36">
        <f>B22*100/D22</f>
        <v>21.996662182753866</v>
      </c>
      <c r="D22" s="37">
        <v>17915.9</v>
      </c>
    </row>
    <row r="23" spans="1:4" ht="36.75" customHeight="1">
      <c r="A23" s="26" t="s">
        <v>16</v>
      </c>
      <c r="B23" s="35">
        <v>0</v>
      </c>
      <c r="C23" s="36">
        <v>0</v>
      </c>
      <c r="D23" s="37">
        <v>16400</v>
      </c>
    </row>
    <row r="24" spans="1:4" ht="12" customHeight="1">
      <c r="A24" s="3"/>
      <c r="B24" s="38"/>
      <c r="C24" s="39"/>
      <c r="D24" s="40"/>
    </row>
    <row r="38" spans="3:4" ht="12.75">
      <c r="C38" s="1"/>
      <c r="D38" s="1"/>
    </row>
    <row r="39" spans="1:4" ht="12.75">
      <c r="A39" s="5"/>
      <c r="B39" s="12"/>
      <c r="C39" s="10"/>
      <c r="D39" s="12"/>
    </row>
  </sheetData>
  <sheetProtection/>
  <mergeCells count="2">
    <mergeCell ref="A2:D2"/>
    <mergeCell ref="A14:D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4.8515625" style="0" customWidth="1"/>
    <col min="2" max="2" width="11.8515625" style="0" customWidth="1"/>
    <col min="3" max="3" width="11.28125" style="0" customWidth="1"/>
    <col min="4" max="4" width="11.57421875" style="0" customWidth="1"/>
  </cols>
  <sheetData>
    <row r="1" ht="13.5" customHeight="1"/>
    <row r="2" spans="1:4" ht="43.5" customHeight="1">
      <c r="A2" s="50" t="s">
        <v>26</v>
      </c>
      <c r="B2" s="51"/>
      <c r="C2" s="51"/>
      <c r="D2" s="51"/>
    </row>
    <row r="3" spans="1:4" ht="39" customHeight="1">
      <c r="A3" s="6" t="s">
        <v>0</v>
      </c>
      <c r="B3" s="19" t="s">
        <v>2</v>
      </c>
      <c r="C3" s="20" t="s">
        <v>1</v>
      </c>
      <c r="D3" s="9" t="s">
        <v>28</v>
      </c>
    </row>
    <row r="4" spans="1:4" ht="13.5" customHeight="1">
      <c r="A4" s="28"/>
      <c r="B4" s="19"/>
      <c r="C4" s="24"/>
      <c r="D4" s="23"/>
    </row>
    <row r="5" spans="1:4" ht="28.5" customHeight="1">
      <c r="A5" s="5" t="s">
        <v>6</v>
      </c>
      <c r="B5" s="10">
        <v>50.5</v>
      </c>
      <c r="C5" s="18">
        <f aca="true" t="shared" si="0" ref="C5:C10">B5/D5*100</f>
        <v>100</v>
      </c>
      <c r="D5" s="22">
        <v>50.5</v>
      </c>
    </row>
    <row r="6" spans="1:4" ht="35.25" customHeight="1">
      <c r="A6" s="5" t="s">
        <v>4</v>
      </c>
      <c r="B6" s="12">
        <v>123.1</v>
      </c>
      <c r="C6" s="18">
        <f t="shared" si="0"/>
        <v>2.73628523161732</v>
      </c>
      <c r="D6" s="11">
        <v>4498.8</v>
      </c>
    </row>
    <row r="7" spans="1:4" ht="35.25" customHeight="1">
      <c r="A7" s="5" t="s">
        <v>22</v>
      </c>
      <c r="B7" s="12">
        <v>978.6</v>
      </c>
      <c r="C7" s="18">
        <f t="shared" si="0"/>
        <v>23.8241308793456</v>
      </c>
      <c r="D7" s="11">
        <v>4107.6</v>
      </c>
    </row>
    <row r="8" spans="1:4" ht="35.25" customHeight="1">
      <c r="A8" s="5" t="s">
        <v>23</v>
      </c>
      <c r="B8" s="12">
        <v>1700</v>
      </c>
      <c r="C8" s="18">
        <f t="shared" si="0"/>
        <v>36.14483447791976</v>
      </c>
      <c r="D8" s="11">
        <v>4703.3</v>
      </c>
    </row>
    <row r="9" spans="1:4" ht="28.5" customHeight="1">
      <c r="A9" s="2" t="s">
        <v>7</v>
      </c>
      <c r="B9" s="27">
        <v>1133.6</v>
      </c>
      <c r="C9" s="18">
        <f t="shared" si="0"/>
        <v>17.461760039433756</v>
      </c>
      <c r="D9" s="11">
        <v>6491.9</v>
      </c>
    </row>
    <row r="10" spans="1:4" ht="75" customHeight="1">
      <c r="A10" s="5" t="s">
        <v>10</v>
      </c>
      <c r="B10" s="12">
        <v>80</v>
      </c>
      <c r="C10" s="18">
        <f t="shared" si="0"/>
        <v>4.328067517853278</v>
      </c>
      <c r="D10" s="25">
        <v>1848.4</v>
      </c>
    </row>
    <row r="11" spans="1:4" ht="15.75" customHeight="1">
      <c r="A11" s="29"/>
      <c r="B11" s="13"/>
      <c r="C11" s="30"/>
      <c r="D11" s="17"/>
    </row>
    <row r="12" ht="12.75">
      <c r="A12" s="1"/>
    </row>
    <row r="13" spans="1:4" ht="12.75">
      <c r="A13" s="16"/>
      <c r="B13" s="12"/>
      <c r="C13" s="10"/>
      <c r="D13" s="12"/>
    </row>
    <row r="14" spans="1:4" ht="36.75" customHeight="1">
      <c r="A14" s="50" t="s">
        <v>27</v>
      </c>
      <c r="B14" s="51"/>
      <c r="C14" s="51"/>
      <c r="D14" s="51"/>
    </row>
    <row r="15" spans="1:4" ht="36">
      <c r="A15" s="6" t="s">
        <v>0</v>
      </c>
      <c r="B15" s="7" t="s">
        <v>2</v>
      </c>
      <c r="C15" s="8" t="s">
        <v>1</v>
      </c>
      <c r="D15" s="9" t="s">
        <v>28</v>
      </c>
    </row>
    <row r="16" spans="1:4" ht="12.75">
      <c r="A16" s="2"/>
      <c r="B16" s="1"/>
      <c r="C16" s="1"/>
      <c r="D16" s="4"/>
    </row>
    <row r="17" spans="1:4" ht="29.25" customHeight="1">
      <c r="A17" s="5" t="s">
        <v>12</v>
      </c>
      <c r="B17" s="35">
        <f>B19+B20+B21+B22+B23</f>
        <v>35584.6</v>
      </c>
      <c r="C17" s="36">
        <f>B17*100/D17</f>
        <v>54.72432226275352</v>
      </c>
      <c r="D17" s="37">
        <f>D19+D20+D21+D22</f>
        <v>65025.2</v>
      </c>
    </row>
    <row r="18" spans="1:4" ht="12.75" customHeight="1">
      <c r="A18" s="5" t="s">
        <v>11</v>
      </c>
      <c r="B18" s="35"/>
      <c r="C18" s="36"/>
      <c r="D18" s="37"/>
    </row>
    <row r="19" spans="1:4" ht="17.25" customHeight="1">
      <c r="A19" s="5" t="s">
        <v>13</v>
      </c>
      <c r="B19" s="35">
        <v>9581.1</v>
      </c>
      <c r="C19" s="36">
        <f>B19*100/D19</f>
        <v>66.73144027246704</v>
      </c>
      <c r="D19" s="37">
        <v>14357.7</v>
      </c>
    </row>
    <row r="20" spans="1:4" ht="21" customHeight="1">
      <c r="A20" s="5" t="s">
        <v>14</v>
      </c>
      <c r="B20" s="35">
        <v>16510.9</v>
      </c>
      <c r="C20" s="36">
        <f>B20*100/D20</f>
        <v>51.88908722925493</v>
      </c>
      <c r="D20" s="37">
        <v>31819.6</v>
      </c>
    </row>
    <row r="21" spans="1:4" ht="20.25" customHeight="1">
      <c r="A21" s="5" t="s">
        <v>15</v>
      </c>
      <c r="B21" s="35">
        <v>186.7</v>
      </c>
      <c r="C21" s="36">
        <f>B21*100/D21</f>
        <v>14.624784584051387</v>
      </c>
      <c r="D21" s="37">
        <v>1276.6</v>
      </c>
    </row>
    <row r="22" spans="1:4" ht="72" customHeight="1">
      <c r="A22" s="5" t="s">
        <v>17</v>
      </c>
      <c r="B22" s="35">
        <v>9305.9</v>
      </c>
      <c r="C22" s="36">
        <f>B22*100/D22</f>
        <v>52.96079402207008</v>
      </c>
      <c r="D22" s="37">
        <v>17571.3</v>
      </c>
    </row>
    <row r="23" spans="1:4" ht="36.75" customHeight="1">
      <c r="A23" s="26" t="s">
        <v>16</v>
      </c>
      <c r="B23" s="35">
        <v>0</v>
      </c>
      <c r="C23" s="36">
        <v>0</v>
      </c>
      <c r="D23" s="37">
        <v>16400</v>
      </c>
    </row>
    <row r="24" spans="1:4" ht="12" customHeight="1">
      <c r="A24" s="3"/>
      <c r="B24" s="13"/>
      <c r="C24" s="14"/>
      <c r="D24" s="15"/>
    </row>
    <row r="38" spans="3:4" ht="12.75">
      <c r="C38" s="1"/>
      <c r="D38" s="1"/>
    </row>
    <row r="39" spans="1:4" ht="12.75">
      <c r="A39" s="5"/>
      <c r="B39" s="12"/>
      <c r="C39" s="10"/>
      <c r="D39" s="12"/>
    </row>
  </sheetData>
  <sheetProtection/>
  <mergeCells count="2">
    <mergeCell ref="A2:D2"/>
    <mergeCell ref="A14:D1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4.8515625" style="0" customWidth="1"/>
    <col min="2" max="2" width="11.8515625" style="0" customWidth="1"/>
    <col min="3" max="3" width="11.28125" style="0" customWidth="1"/>
    <col min="4" max="4" width="11.57421875" style="0" customWidth="1"/>
  </cols>
  <sheetData>
    <row r="1" ht="13.5" customHeight="1"/>
    <row r="2" spans="1:4" ht="43.5" customHeight="1">
      <c r="A2" s="50" t="s">
        <v>24</v>
      </c>
      <c r="B2" s="51"/>
      <c r="C2" s="51"/>
      <c r="D2" s="51"/>
    </row>
    <row r="3" spans="1:4" ht="42.75" customHeight="1">
      <c r="A3" s="6"/>
      <c r="B3" s="21" t="s">
        <v>33</v>
      </c>
      <c r="C3" s="20" t="s">
        <v>1</v>
      </c>
      <c r="D3" s="21" t="s">
        <v>28</v>
      </c>
    </row>
    <row r="4" spans="1:4" ht="13.5" customHeight="1">
      <c r="A4" s="28"/>
      <c r="B4" s="21"/>
      <c r="C4" s="24"/>
      <c r="D4" s="23"/>
    </row>
    <row r="5" spans="1:4" ht="28.5" customHeight="1">
      <c r="A5" s="5" t="s">
        <v>6</v>
      </c>
      <c r="B5" s="46">
        <v>50.5</v>
      </c>
      <c r="C5" s="18">
        <f aca="true" t="shared" si="0" ref="C5:C10">B5/D5*100</f>
        <v>100</v>
      </c>
      <c r="D5" s="22">
        <v>50.5</v>
      </c>
    </row>
    <row r="6" spans="1:4" ht="35.25" customHeight="1">
      <c r="A6" s="5" t="s">
        <v>4</v>
      </c>
      <c r="B6" s="11">
        <v>1044.8</v>
      </c>
      <c r="C6" s="18">
        <f t="shared" si="0"/>
        <v>27.014867485455717</v>
      </c>
      <c r="D6" s="11">
        <v>3867.5</v>
      </c>
    </row>
    <row r="7" spans="1:4" ht="35.25" customHeight="1">
      <c r="A7" s="5" t="s">
        <v>22</v>
      </c>
      <c r="B7" s="11">
        <v>1753.2</v>
      </c>
      <c r="C7" s="18">
        <f t="shared" si="0"/>
        <v>42.68185801928133</v>
      </c>
      <c r="D7" s="11">
        <v>4107.6</v>
      </c>
    </row>
    <row r="8" spans="1:4" ht="35.25" customHeight="1">
      <c r="A8" s="5" t="s">
        <v>23</v>
      </c>
      <c r="B8" s="11">
        <v>2897.4</v>
      </c>
      <c r="C8" s="18">
        <f t="shared" si="0"/>
        <v>61.17433439604755</v>
      </c>
      <c r="D8" s="11">
        <v>4736.3</v>
      </c>
    </row>
    <row r="9" spans="1:4" ht="28.5" customHeight="1">
      <c r="A9" s="2" t="s">
        <v>7</v>
      </c>
      <c r="B9" s="47">
        <v>5524.2</v>
      </c>
      <c r="C9" s="18">
        <f t="shared" si="0"/>
        <v>78.11147874777296</v>
      </c>
      <c r="D9" s="11">
        <v>7072.2</v>
      </c>
    </row>
    <row r="10" spans="1:4" ht="75" customHeight="1">
      <c r="A10" s="5" t="s">
        <v>10</v>
      </c>
      <c r="B10" s="11">
        <v>145</v>
      </c>
      <c r="C10" s="18">
        <f t="shared" si="0"/>
        <v>7.978869751829637</v>
      </c>
      <c r="D10" s="11">
        <v>1817.3</v>
      </c>
    </row>
    <row r="11" spans="1:4" ht="15.75" customHeight="1">
      <c r="A11" s="29"/>
      <c r="B11" s="15"/>
      <c r="C11" s="30"/>
      <c r="D11" s="17"/>
    </row>
    <row r="12" ht="12.75">
      <c r="A12" s="1"/>
    </row>
    <row r="13" spans="1:4" ht="12.75">
      <c r="A13" s="16"/>
      <c r="B13" s="12"/>
      <c r="C13" s="10"/>
      <c r="D13" s="12"/>
    </row>
    <row r="14" spans="1:4" ht="36.75" customHeight="1">
      <c r="A14" s="50" t="s">
        <v>25</v>
      </c>
      <c r="B14" s="51"/>
      <c r="C14" s="51"/>
      <c r="D14" s="51"/>
    </row>
    <row r="15" spans="1:4" ht="36">
      <c r="A15" s="6"/>
      <c r="B15" s="9" t="s">
        <v>33</v>
      </c>
      <c r="C15" s="8" t="s">
        <v>1</v>
      </c>
      <c r="D15" s="9" t="s">
        <v>28</v>
      </c>
    </row>
    <row r="16" spans="1:4" ht="12.75">
      <c r="A16" s="2"/>
      <c r="B16" s="4"/>
      <c r="C16" s="1"/>
      <c r="D16" s="4"/>
    </row>
    <row r="17" spans="1:4" ht="29.25" customHeight="1">
      <c r="A17" s="5" t="s">
        <v>12</v>
      </c>
      <c r="B17" s="37">
        <v>47994.7</v>
      </c>
      <c r="C17" s="36">
        <f>B17*100/D17</f>
        <v>73.36350740747534</v>
      </c>
      <c r="D17" s="37">
        <v>65420.4</v>
      </c>
    </row>
    <row r="18" spans="1:4" ht="12.75" customHeight="1">
      <c r="A18" s="5" t="s">
        <v>11</v>
      </c>
      <c r="B18" s="37"/>
      <c r="C18" s="36"/>
      <c r="D18" s="37"/>
    </row>
    <row r="19" spans="1:4" ht="17.25" customHeight="1">
      <c r="A19" s="5" t="s">
        <v>13</v>
      </c>
      <c r="B19" s="37">
        <v>12514.4</v>
      </c>
      <c r="C19" s="36">
        <f>B19*100/D19</f>
        <v>87.1615927342123</v>
      </c>
      <c r="D19" s="37">
        <v>14357.7</v>
      </c>
    </row>
    <row r="20" spans="1:4" ht="21" customHeight="1">
      <c r="A20" s="5" t="s">
        <v>14</v>
      </c>
      <c r="B20" s="37">
        <v>20207</v>
      </c>
      <c r="C20" s="36">
        <f>B20*100/D20</f>
        <v>63.50488378232285</v>
      </c>
      <c r="D20" s="37">
        <v>31819.6</v>
      </c>
    </row>
    <row r="21" spans="1:4" ht="20.25" customHeight="1">
      <c r="A21" s="5" t="s">
        <v>15</v>
      </c>
      <c r="B21" s="37">
        <v>919.8</v>
      </c>
      <c r="C21" s="36">
        <f>B21*100/D21</f>
        <v>46.41235240690282</v>
      </c>
      <c r="D21" s="37">
        <v>1981.8</v>
      </c>
    </row>
    <row r="22" spans="1:4" ht="72" customHeight="1">
      <c r="A22" s="5" t="s">
        <v>17</v>
      </c>
      <c r="B22" s="37">
        <v>14353.5</v>
      </c>
      <c r="C22" s="36">
        <f>B22*100/D22</f>
        <v>83.15422361004096</v>
      </c>
      <c r="D22" s="37">
        <v>17261.3</v>
      </c>
    </row>
    <row r="23" spans="1:4" ht="36.75" customHeight="1">
      <c r="A23" s="26" t="s">
        <v>16</v>
      </c>
      <c r="B23" s="40">
        <v>4813.7</v>
      </c>
      <c r="C23" s="36">
        <f>B23*100/D23</f>
        <v>45.23303890246194</v>
      </c>
      <c r="D23" s="37">
        <v>10642</v>
      </c>
    </row>
    <row r="24" spans="1:4" ht="12" customHeight="1">
      <c r="A24" s="3"/>
      <c r="B24" s="31"/>
      <c r="C24" s="32"/>
      <c r="D24" s="33"/>
    </row>
    <row r="25" spans="2:4" ht="12.75">
      <c r="B25" s="34"/>
      <c r="C25" s="34"/>
      <c r="D25" s="34"/>
    </row>
    <row r="38" spans="3:4" ht="12.75">
      <c r="C38" s="1"/>
      <c r="D38" s="1"/>
    </row>
    <row r="39" spans="1:4" ht="12.75">
      <c r="A39" s="5"/>
      <c r="B39" s="12"/>
      <c r="C39" s="10"/>
      <c r="D39" s="12"/>
    </row>
  </sheetData>
  <sheetProtection/>
  <mergeCells count="2">
    <mergeCell ref="A2:D2"/>
    <mergeCell ref="A14:D1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4.8515625" style="0" customWidth="1"/>
    <col min="2" max="2" width="11.8515625" style="0" customWidth="1"/>
    <col min="3" max="3" width="11.28125" style="0" customWidth="1"/>
    <col min="4" max="4" width="11.57421875" style="0" customWidth="1"/>
  </cols>
  <sheetData>
    <row r="1" ht="13.5" customHeight="1"/>
    <row r="2" spans="1:4" ht="43.5" customHeight="1">
      <c r="A2" s="50" t="s">
        <v>29</v>
      </c>
      <c r="B2" s="51"/>
      <c r="C2" s="51"/>
      <c r="D2" s="51"/>
    </row>
    <row r="3" spans="1:4" ht="42.75" customHeight="1">
      <c r="A3" s="6"/>
      <c r="B3" s="21" t="s">
        <v>33</v>
      </c>
      <c r="C3" s="20" t="s">
        <v>1</v>
      </c>
      <c r="D3" s="21" t="s">
        <v>28</v>
      </c>
    </row>
    <row r="4" spans="1:4" ht="13.5" customHeight="1">
      <c r="A4" s="28"/>
      <c r="B4" s="21"/>
      <c r="C4" s="24"/>
      <c r="D4" s="23"/>
    </row>
    <row r="5" spans="1:4" ht="28.5" customHeight="1">
      <c r="A5" s="5" t="s">
        <v>6</v>
      </c>
      <c r="B5" s="44">
        <v>50.5</v>
      </c>
      <c r="C5" s="42">
        <f aca="true" t="shared" si="0" ref="C5:C10">B5/D5*100</f>
        <v>100</v>
      </c>
      <c r="D5" s="43">
        <v>50.5</v>
      </c>
    </row>
    <row r="6" spans="1:4" ht="35.25" customHeight="1">
      <c r="A6" s="5" t="s">
        <v>4</v>
      </c>
      <c r="B6" s="37">
        <v>1245</v>
      </c>
      <c r="C6" s="42">
        <f t="shared" si="0"/>
        <v>30.990192661920645</v>
      </c>
      <c r="D6" s="37">
        <v>4017.4</v>
      </c>
    </row>
    <row r="7" spans="1:4" ht="35.25" customHeight="1">
      <c r="A7" s="5" t="s">
        <v>22</v>
      </c>
      <c r="B7" s="37">
        <v>2642.7</v>
      </c>
      <c r="C7" s="42">
        <f t="shared" si="0"/>
        <v>64.70069775982373</v>
      </c>
      <c r="D7" s="37">
        <v>4084.5</v>
      </c>
    </row>
    <row r="8" spans="1:4" ht="35.25" customHeight="1">
      <c r="A8" s="5" t="s">
        <v>23</v>
      </c>
      <c r="B8" s="37">
        <v>4067.8</v>
      </c>
      <c r="C8" s="42">
        <f t="shared" si="0"/>
        <v>85.88742029475107</v>
      </c>
      <c r="D8" s="37">
        <v>4736.2</v>
      </c>
    </row>
    <row r="9" spans="1:4" ht="28.5" customHeight="1">
      <c r="A9" s="41" t="s">
        <v>31</v>
      </c>
      <c r="B9" s="45">
        <v>6201.7</v>
      </c>
      <c r="C9" s="42">
        <f t="shared" si="0"/>
        <v>87.69124176352479</v>
      </c>
      <c r="D9" s="37">
        <v>7072.2</v>
      </c>
    </row>
    <row r="10" spans="1:4" ht="75" customHeight="1">
      <c r="A10" s="5" t="s">
        <v>10</v>
      </c>
      <c r="B10" s="37">
        <v>1418.5</v>
      </c>
      <c r="C10" s="42">
        <f t="shared" si="0"/>
        <v>78.18011463844798</v>
      </c>
      <c r="D10" s="37">
        <v>1814.4</v>
      </c>
    </row>
    <row r="11" spans="1:4" ht="15.75" customHeight="1">
      <c r="A11" s="29"/>
      <c r="B11" s="15"/>
      <c r="C11" s="30"/>
      <c r="D11" s="17"/>
    </row>
    <row r="12" ht="12.75">
      <c r="A12" s="1"/>
    </row>
    <row r="13" spans="1:4" ht="12.75">
      <c r="A13" s="16"/>
      <c r="B13" s="12"/>
      <c r="C13" s="10"/>
      <c r="D13" s="12"/>
    </row>
    <row r="14" spans="1:4" ht="36.75" customHeight="1">
      <c r="A14" s="50" t="s">
        <v>30</v>
      </c>
      <c r="B14" s="51"/>
      <c r="C14" s="51"/>
      <c r="D14" s="51"/>
    </row>
    <row r="15" spans="1:4" ht="36">
      <c r="A15" s="6"/>
      <c r="B15" s="9" t="s">
        <v>33</v>
      </c>
      <c r="C15" s="8" t="s">
        <v>1</v>
      </c>
      <c r="D15" s="9" t="s">
        <v>28</v>
      </c>
    </row>
    <row r="16" spans="1:4" ht="12.75">
      <c r="A16" s="2"/>
      <c r="B16" s="4"/>
      <c r="C16" s="1"/>
      <c r="D16" s="4"/>
    </row>
    <row r="17" spans="1:4" ht="29.25" customHeight="1">
      <c r="A17" s="5" t="s">
        <v>12</v>
      </c>
      <c r="B17" s="37">
        <f>B19+B20+B21+B22+B23</f>
        <v>60221.59999999999</v>
      </c>
      <c r="C17" s="36">
        <f>B17*100/D17</f>
        <v>89.82439811645237</v>
      </c>
      <c r="D17" s="37">
        <f>D19+D20+D21+D22+D23</f>
        <v>67043.70000000001</v>
      </c>
    </row>
    <row r="18" spans="1:4" ht="12.75" customHeight="1">
      <c r="A18" s="26" t="s">
        <v>34</v>
      </c>
      <c r="B18" s="37"/>
      <c r="C18" s="36"/>
      <c r="D18" s="37"/>
    </row>
    <row r="19" spans="1:4" ht="17.25" customHeight="1">
      <c r="A19" s="26" t="s">
        <v>13</v>
      </c>
      <c r="B19" s="37">
        <v>13973.7</v>
      </c>
      <c r="C19" s="36">
        <f aca="true" t="shared" si="1" ref="C19:C24">B19*100/D19</f>
        <v>96.6523029250849</v>
      </c>
      <c r="D19" s="37">
        <v>14457.7</v>
      </c>
    </row>
    <row r="20" spans="1:4" ht="21" customHeight="1">
      <c r="A20" s="26" t="s">
        <v>14</v>
      </c>
      <c r="B20" s="37">
        <v>28330.5</v>
      </c>
      <c r="C20" s="36">
        <f t="shared" si="1"/>
        <v>86.6970034519059</v>
      </c>
      <c r="D20" s="37">
        <v>32677.6</v>
      </c>
    </row>
    <row r="21" spans="1:4" ht="20.25" customHeight="1">
      <c r="A21" s="26" t="s">
        <v>15</v>
      </c>
      <c r="B21" s="37">
        <v>627.2</v>
      </c>
      <c r="C21" s="36">
        <f t="shared" si="1"/>
        <v>96.07843137254903</v>
      </c>
      <c r="D21" s="37">
        <v>652.8</v>
      </c>
    </row>
    <row r="22" spans="1:4" ht="20.25" customHeight="1">
      <c r="A22" s="26" t="s">
        <v>32</v>
      </c>
      <c r="B22" s="37">
        <v>2150</v>
      </c>
      <c r="C22" s="36">
        <f t="shared" si="1"/>
        <v>100</v>
      </c>
      <c r="D22" s="37">
        <v>2150</v>
      </c>
    </row>
    <row r="23" spans="1:4" ht="72" customHeight="1">
      <c r="A23" s="5" t="s">
        <v>17</v>
      </c>
      <c r="B23" s="37">
        <v>15140.2</v>
      </c>
      <c r="C23" s="36">
        <f t="shared" si="1"/>
        <v>88.51019549153494</v>
      </c>
      <c r="D23" s="37">
        <v>17105.6</v>
      </c>
    </row>
    <row r="24" spans="1:4" ht="36.75" customHeight="1">
      <c r="A24" s="26" t="s">
        <v>16</v>
      </c>
      <c r="B24" s="37">
        <v>10142</v>
      </c>
      <c r="C24" s="36">
        <f t="shared" si="1"/>
        <v>98.66238630283574</v>
      </c>
      <c r="D24" s="37">
        <v>10279.5</v>
      </c>
    </row>
    <row r="25" spans="1:4" ht="12" customHeight="1">
      <c r="A25" s="3"/>
      <c r="B25" s="33"/>
      <c r="C25" s="32"/>
      <c r="D25" s="33"/>
    </row>
    <row r="26" spans="2:4" ht="12.75">
      <c r="B26" s="34"/>
      <c r="C26" s="34"/>
      <c r="D26" s="34"/>
    </row>
    <row r="39" spans="3:4" ht="12.75">
      <c r="C39" s="1"/>
      <c r="D39" s="1"/>
    </row>
    <row r="40" spans="1:4" ht="12.75">
      <c r="A40" s="5"/>
      <c r="B40" s="12"/>
      <c r="C40" s="10"/>
      <c r="D40" s="12"/>
    </row>
  </sheetData>
  <sheetProtection/>
  <mergeCells count="2">
    <mergeCell ref="A2:D2"/>
    <mergeCell ref="A14:D1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8">
      <selection activeCell="J19" sqref="J19"/>
    </sheetView>
  </sheetViews>
  <sheetFormatPr defaultColWidth="9.140625" defaultRowHeight="12.75"/>
  <cols>
    <col min="1" max="1" width="54.8515625" style="0" customWidth="1"/>
    <col min="2" max="2" width="11.8515625" style="0" customWidth="1"/>
    <col min="3" max="3" width="11.28125" style="0" customWidth="1"/>
    <col min="4" max="4" width="11.57421875" style="0" customWidth="1"/>
  </cols>
  <sheetData>
    <row r="1" ht="13.5" customHeight="1"/>
    <row r="2" spans="1:4" ht="43.5" customHeight="1">
      <c r="A2" s="50" t="s">
        <v>35</v>
      </c>
      <c r="B2" s="51"/>
      <c r="C2" s="51"/>
      <c r="D2" s="51"/>
    </row>
    <row r="3" spans="1:4" ht="42.75" customHeight="1">
      <c r="A3" s="6"/>
      <c r="B3" s="21" t="s">
        <v>33</v>
      </c>
      <c r="C3" s="20" t="s">
        <v>1</v>
      </c>
      <c r="D3" s="21" t="s">
        <v>28</v>
      </c>
    </row>
    <row r="4" spans="1:4" ht="13.5" customHeight="1">
      <c r="A4" s="28"/>
      <c r="B4" s="21"/>
      <c r="C4" s="24"/>
      <c r="D4" s="23"/>
    </row>
    <row r="5" spans="1:4" ht="28.5" customHeight="1">
      <c r="A5" s="5" t="s">
        <v>6</v>
      </c>
      <c r="B5" s="44">
        <v>50.5</v>
      </c>
      <c r="C5" s="42">
        <f aca="true" t="shared" si="0" ref="C5:C10">B5/D5*100</f>
        <v>100</v>
      </c>
      <c r="D5" s="43">
        <v>50.5</v>
      </c>
    </row>
    <row r="6" spans="1:4" ht="35.25" customHeight="1">
      <c r="A6" s="5" t="s">
        <v>4</v>
      </c>
      <c r="B6" s="37">
        <v>3508.2</v>
      </c>
      <c r="C6" s="42">
        <f t="shared" si="0"/>
        <v>87.72254450890178</v>
      </c>
      <c r="D6" s="37">
        <v>3999.2</v>
      </c>
    </row>
    <row r="7" spans="1:4" ht="35.25" customHeight="1">
      <c r="A7" s="5" t="s">
        <v>22</v>
      </c>
      <c r="B7" s="37">
        <v>4084.1</v>
      </c>
      <c r="C7" s="42">
        <f t="shared" si="0"/>
        <v>99.99020687966703</v>
      </c>
      <c r="D7" s="37">
        <v>4084.5</v>
      </c>
    </row>
    <row r="8" spans="1:4" ht="35.25" customHeight="1">
      <c r="A8" s="5" t="s">
        <v>23</v>
      </c>
      <c r="B8" s="37">
        <v>4637.5</v>
      </c>
      <c r="C8" s="42">
        <f t="shared" si="0"/>
        <v>97.91605084244753</v>
      </c>
      <c r="D8" s="37">
        <v>4736.2</v>
      </c>
    </row>
    <row r="9" spans="1:4" ht="28.5" customHeight="1">
      <c r="A9" s="41" t="s">
        <v>31</v>
      </c>
      <c r="B9" s="45">
        <v>7542.2</v>
      </c>
      <c r="C9" s="42">
        <f t="shared" si="0"/>
        <v>99.92448230633686</v>
      </c>
      <c r="D9" s="37">
        <v>7547.9</v>
      </c>
    </row>
    <row r="10" spans="1:4" ht="75" customHeight="1">
      <c r="A10" s="5" t="s">
        <v>10</v>
      </c>
      <c r="B10" s="37">
        <v>1739.1</v>
      </c>
      <c r="C10" s="42">
        <f t="shared" si="0"/>
        <v>95.8498677248677</v>
      </c>
      <c r="D10" s="37">
        <v>1814.4</v>
      </c>
    </row>
    <row r="11" spans="1:4" ht="15.75" customHeight="1">
      <c r="A11" s="29"/>
      <c r="B11" s="40"/>
      <c r="C11" s="48"/>
      <c r="D11" s="49"/>
    </row>
    <row r="12" ht="12.75">
      <c r="A12" s="1"/>
    </row>
    <row r="13" spans="1:4" ht="12.75">
      <c r="A13" s="16"/>
      <c r="B13" s="12"/>
      <c r="C13" s="10"/>
      <c r="D13" s="12"/>
    </row>
    <row r="14" spans="1:4" ht="36.75" customHeight="1">
      <c r="A14" s="50" t="s">
        <v>36</v>
      </c>
      <c r="B14" s="51"/>
      <c r="C14" s="51"/>
      <c r="D14" s="51"/>
    </row>
    <row r="15" spans="1:4" ht="36">
      <c r="A15" s="6"/>
      <c r="B15" s="9" t="s">
        <v>33</v>
      </c>
      <c r="C15" s="8" t="s">
        <v>1</v>
      </c>
      <c r="D15" s="9" t="s">
        <v>28</v>
      </c>
    </row>
    <row r="16" spans="1:4" ht="12.75">
      <c r="A16" s="2"/>
      <c r="B16" s="4"/>
      <c r="C16" s="1"/>
      <c r="D16" s="4"/>
    </row>
    <row r="17" spans="1:4" ht="29.25" customHeight="1">
      <c r="A17" s="5" t="s">
        <v>12</v>
      </c>
      <c r="B17" s="37">
        <f>B19+B20+B21+B22+B23</f>
        <v>66789.9</v>
      </c>
      <c r="C17" s="36">
        <f>B17*100/D17</f>
        <v>99.6214409407595</v>
      </c>
      <c r="D17" s="37">
        <f>D19+D20+D21+D22+D23</f>
        <v>67043.70000000001</v>
      </c>
    </row>
    <row r="18" spans="1:4" ht="12.75" customHeight="1">
      <c r="A18" s="26" t="s">
        <v>34</v>
      </c>
      <c r="B18" s="37"/>
      <c r="C18" s="36"/>
      <c r="D18" s="37"/>
    </row>
    <row r="19" spans="1:4" ht="17.25" customHeight="1">
      <c r="A19" s="26" t="s">
        <v>13</v>
      </c>
      <c r="B19" s="37">
        <v>14457.5</v>
      </c>
      <c r="C19" s="36">
        <f aca="true" t="shared" si="1" ref="C19:C24">B19*100/D19</f>
        <v>99.99861665410127</v>
      </c>
      <c r="D19" s="37">
        <v>14457.7</v>
      </c>
    </row>
    <row r="20" spans="1:4" ht="21" customHeight="1">
      <c r="A20" s="26" t="s">
        <v>14</v>
      </c>
      <c r="B20" s="37">
        <v>32658</v>
      </c>
      <c r="C20" s="36">
        <f t="shared" si="1"/>
        <v>99.9400200749137</v>
      </c>
      <c r="D20" s="37">
        <v>32677.6</v>
      </c>
    </row>
    <row r="21" spans="1:4" ht="20.25" customHeight="1">
      <c r="A21" s="26" t="s">
        <v>15</v>
      </c>
      <c r="B21" s="37">
        <v>652.8</v>
      </c>
      <c r="C21" s="36">
        <f t="shared" si="1"/>
        <v>100</v>
      </c>
      <c r="D21" s="37">
        <v>652.8</v>
      </c>
    </row>
    <row r="22" spans="1:4" ht="20.25" customHeight="1">
      <c r="A22" s="26" t="s">
        <v>32</v>
      </c>
      <c r="B22" s="37">
        <v>2150</v>
      </c>
      <c r="C22" s="36">
        <f t="shared" si="1"/>
        <v>100</v>
      </c>
      <c r="D22" s="37">
        <v>2150</v>
      </c>
    </row>
    <row r="23" spans="1:4" ht="72" customHeight="1">
      <c r="A23" s="5" t="s">
        <v>17</v>
      </c>
      <c r="B23" s="37">
        <v>16871.6</v>
      </c>
      <c r="C23" s="36">
        <f t="shared" si="1"/>
        <v>98.63202693854643</v>
      </c>
      <c r="D23" s="37">
        <v>17105.6</v>
      </c>
    </row>
    <row r="24" spans="1:4" ht="36.75" customHeight="1">
      <c r="A24" s="26" t="s">
        <v>16</v>
      </c>
      <c r="B24" s="37">
        <v>10279.5</v>
      </c>
      <c r="C24" s="36">
        <f t="shared" si="1"/>
        <v>100</v>
      </c>
      <c r="D24" s="37">
        <v>10279.5</v>
      </c>
    </row>
    <row r="25" spans="1:4" ht="12" customHeight="1">
      <c r="A25" s="3"/>
      <c r="B25" s="33"/>
      <c r="C25" s="32"/>
      <c r="D25" s="33"/>
    </row>
    <row r="26" spans="2:4" ht="12.75">
      <c r="B26" s="34"/>
      <c r="C26" s="34"/>
      <c r="D26" s="34"/>
    </row>
    <row r="39" spans="3:4" ht="12.75">
      <c r="C39" s="1"/>
      <c r="D39" s="1"/>
    </row>
    <row r="40" spans="1:4" ht="12.75">
      <c r="A40" s="5"/>
      <c r="B40" s="12"/>
      <c r="C40" s="10"/>
      <c r="D40" s="12"/>
    </row>
  </sheetData>
  <sheetProtection/>
  <mergeCells count="2">
    <mergeCell ref="A2:D2"/>
    <mergeCell ref="A14:D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Смирнова Лариса Васильевна</cp:lastModifiedBy>
  <cp:lastPrinted>2013-04-02T10:23:50Z</cp:lastPrinted>
  <dcterms:created xsi:type="dcterms:W3CDTF">1996-10-08T23:32:33Z</dcterms:created>
  <dcterms:modified xsi:type="dcterms:W3CDTF">2014-01-28T05:02:02Z</dcterms:modified>
  <cp:category/>
  <cp:version/>
  <cp:contentType/>
  <cp:contentStatus/>
</cp:coreProperties>
</file>